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B3" i="1" l="1"/>
  <c r="D3" i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<sst xmlns="http://schemas.openxmlformats.org/spreadsheetml/2006/main" count="35" uniqueCount="34">
  <si>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</si>
  <si>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</si>
  <si>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</si>
  <si>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</si>
  <si>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</si>
  <si>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</si>
  <si>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</si>
  <si>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</si>
  <si>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</si>
  <si>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</si>
  <si>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</si>
  <si>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</si>
  <si>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</si>
  <si>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</si>
  <si>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</si>
  <si>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</si>
  <si>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</si>
  <si>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</si>
  <si>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</si>
  <si>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</si>
  <si>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</si>
  <si>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</si>
  <si>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</si>
  <si>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</si>
  <si>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</si>
  <si>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</si>
  <si>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</si>
  <si>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</si>
  <si>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</si>
  <si>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</si>
  <si>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</si>
  <si>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</si>
  <si>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</si>
  <si>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del Activo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</si>
</sst>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C18" sqref="C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33</v>
      </c>
      <c r="B1" s="15"/>
      <c r="C1" s="15"/>
      <c r="D1" s="15"/>
      <c r="E1" s="15"/>
      <c r="F1" s="16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2">
        <f>B4+B12</f>
        <v>23626669.57</v>
      </c>
      <c r="C3" s="12">
        <f>C4+C12</f>
        <v>2601138.14</v>
      </c>
      <c r="D3" s="12">
        <f>D4+D12</f>
        <v>2913888.61</v>
      </c>
      <c r="E3" s="12">
        <f>E4+E12</f>
        <v>23313919.099999998</v>
      </c>
      <c r="F3" s="12">
        <f>E3-B3</f>
        <v>-312750.47000000253</v>
      </c>
    </row>
    <row r="4" spans="1:6" x14ac:dyDescent="0.2">
      <c r="A4" s="6" t="s">
        <v>4</v>
      </c>
      <c r="B4" s="12">
        <f>B5+B6+B7+B8+B9+B10+B11</f>
        <v>3210517</v>
      </c>
      <c r="C4" s="12">
        <f>C5+C6+C7+C8+C9+C10+C11</f>
        <v>2600992.16</v>
      </c>
      <c r="D4" s="12">
        <f>D5+D6+D7+D8+D9+D10+D11</f>
        <v>2902996.52</v>
      </c>
      <c r="E4" s="12">
        <f>E5+E6+E7+E8+E9+E10+E11</f>
        <v>2908512.64</v>
      </c>
      <c r="F4" s="12">
        <f>E4-B4</f>
        <v>-302004.35999999987</v>
      </c>
    </row>
    <row r="5" spans="1:6" x14ac:dyDescent="0.2">
      <c r="A5" s="7" t="s">
        <v>5</v>
      </c>
      <c r="B5" s="11">
        <v>3210517</v>
      </c>
      <c r="C5" s="11">
        <v>2600992.16</v>
      </c>
      <c r="D5" s="11">
        <v>2902996.52</v>
      </c>
      <c r="E5" s="11">
        <f>B5+C5-D5</f>
        <v>2908512.64</v>
      </c>
      <c r="F5" s="12">
        <f>E5-B5</f>
        <v>-302004.35999999987</v>
      </c>
    </row>
    <row r="6" spans="1:6" x14ac:dyDescent="0.2">
      <c r="A6" s="7" t="s">
        <v>6</v>
      </c>
      <c r="B6" s="11">
        <v>0</v>
      </c>
      <c r="C6" s="11"/>
      <c r="D6" s="11"/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20416152.57</v>
      </c>
      <c r="C12" s="12">
        <f>C13+C14+C15+C16+C17+C18+C19+C20+C21</f>
        <v>145.97999999999999</v>
      </c>
      <c r="D12" s="12">
        <f>D13+D14+D15+D16+D17+D18+D19+D20+D21</f>
        <v>10892.09</v>
      </c>
      <c r="E12" s="12">
        <f>E13+E14+E15+E16+E17+E18+E19+E20+E21</f>
        <v>20405406.459999997</v>
      </c>
      <c r="F12" s="12">
        <f t="shared" si="1"/>
        <v>-10746.110000003129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21475961.329999998</v>
      </c>
      <c r="C15" s="13"/>
      <c r="D15" s="13"/>
      <c r="E15" s="13">
        <f t="shared" si="2"/>
        <v>21475961.329999998</v>
      </c>
      <c r="F15" s="11">
        <f t="shared" si="1"/>
        <v>0</v>
      </c>
    </row>
    <row r="16" spans="1:6" x14ac:dyDescent="0.2">
      <c r="A16" s="7" t="s">
        <v>14</v>
      </c>
      <c r="B16" s="11">
        <v>1010732.7</v>
      </c>
      <c r="C16" s="11"/>
      <c r="D16" s="11"/>
      <c r="E16" s="11">
        <f t="shared" si="2"/>
        <v>1010732.7</v>
      </c>
      <c r="F16" s="11">
        <f t="shared" si="1"/>
        <v>0</v>
      </c>
    </row>
    <row r="17" spans="1:6" x14ac:dyDescent="0.2">
      <c r="A17" s="7" t="s">
        <v>15</v>
      </c>
      <c r="B17" s="11">
        <v>183715.78</v>
      </c>
      <c r="C17" s="11"/>
      <c r="D17" s="11"/>
      <c r="E17" s="11">
        <f t="shared" si="2"/>
        <v>183715.78</v>
      </c>
      <c r="F17" s="11">
        <f t="shared" si="1"/>
        <v>0</v>
      </c>
    </row>
    <row r="18" spans="1:6" x14ac:dyDescent="0.2">
      <c r="A18" s="7" t="s">
        <v>16</v>
      </c>
      <c r="B18" s="11">
        <v>-2256676.2400000002</v>
      </c>
      <c r="C18" s="11">
        <v>145.97999999999999</v>
      </c>
      <c r="D18" s="11">
        <v>10892.09</v>
      </c>
      <c r="E18" s="11">
        <f t="shared" si="2"/>
        <v>-2267422.35</v>
      </c>
      <c r="F18" s="11">
        <f t="shared" si="1"/>
        <v>-10746.10999999987</v>
      </c>
    </row>
    <row r="19" spans="1:6" x14ac:dyDescent="0.2">
      <c r="A19" s="7" t="s">
        <v>17</v>
      </c>
      <c r="B19" s="11">
        <v>2419</v>
      </c>
      <c r="C19" s="11"/>
      <c r="D19" s="11"/>
      <c r="E19" s="11">
        <f t="shared" si="2"/>
        <v>2419</v>
      </c>
      <c r="F19" s="11">
        <f t="shared" si="1"/>
        <v>0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6" ht="12.75" x14ac:dyDescent="0.2">
      <c r="A23" s="2" t="s">
        <v>25</v>
      </c>
    </row>
    <row r="27" spans="1:6" x14ac:dyDescent="0.2">
      <c r="A27" s="9" t="s">
        <v>26</v>
      </c>
      <c r="C27" s="9" t="s">
        <v>26</v>
      </c>
    </row>
    <row r="28" spans="1:6" x14ac:dyDescent="0.2">
      <c r="A28" s="9" t="s">
        <v>27</v>
      </c>
      <c r="C28" s="9" t="s">
        <v>28</v>
      </c>
    </row>
    <row r="29" spans="1:6" x14ac:dyDescent="0.2">
      <c r="A29" s="9" t="s">
        <v>30</v>
      </c>
      <c r="C29" s="9" t="s">
        <v>29</v>
      </c>
    </row>
    <row r="30" spans="1:6" x14ac:dyDescent="0.2">
      <c r="A30" s="9" t="s">
        <v>31</v>
      </c>
      <c r="C30" s="10" t="s">
        <v>32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2022-06-28T19:45:29Z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